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parks\Desktop\"/>
    </mc:Choice>
  </mc:AlternateContent>
  <bookViews>
    <workbookView xWindow="0" yWindow="0" windowWidth="14070" windowHeight="7425"/>
  </bookViews>
  <sheets>
    <sheet name="Sheet1" sheetId="1" r:id="rId1"/>
    <sheet name="Sheet2" sheetId="2" state="hidden" r:id="rId2"/>
  </sheets>
  <definedNames>
    <definedName name="Click_here_to_choose_SWCD">Sheet1!$A$4</definedName>
    <definedName name="SWCD">Sheet2!$A:$A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J15" i="1"/>
  <c r="I15" i="1"/>
  <c r="H15" i="1"/>
  <c r="J13" i="1"/>
  <c r="I13" i="1"/>
  <c r="H13" i="1"/>
  <c r="M14" i="1" l="1"/>
  <c r="M13" i="1"/>
  <c r="I29" i="1"/>
  <c r="J29" i="1"/>
  <c r="K29" i="1"/>
  <c r="M29" i="1" l="1"/>
  <c r="K30" i="1"/>
  <c r="K28" i="1"/>
  <c r="J30" i="1"/>
  <c r="J28" i="1"/>
  <c r="I30" i="1"/>
  <c r="I28" i="1"/>
  <c r="M30" i="1" l="1"/>
  <c r="M28" i="1"/>
  <c r="A32" i="1" s="1"/>
  <c r="M31" i="1" l="1"/>
</calcChain>
</file>

<file path=xl/sharedStrings.xml><?xml version="1.0" encoding="utf-8"?>
<sst xmlns="http://schemas.openxmlformats.org/spreadsheetml/2006/main" count="156" uniqueCount="142">
  <si>
    <t>Part A - Easement Acquisition Services</t>
  </si>
  <si>
    <t>Phase 1</t>
  </si>
  <si>
    <t>Phase 2</t>
  </si>
  <si>
    <t>Phase 3</t>
  </si>
  <si>
    <t>Phase 1:  Funded application through title clearing</t>
  </si>
  <si>
    <t>Part B - Technical Assistance</t>
  </si>
  <si>
    <t>Construction Implementation</t>
  </si>
  <si>
    <t>(staking/layout, oversight, inspection, final check, as-built plan)</t>
  </si>
  <si>
    <t>B5</t>
  </si>
  <si>
    <t>SWCD Representative</t>
  </si>
  <si>
    <t>Date</t>
  </si>
  <si>
    <t>BWSR Engineering Approval</t>
  </si>
  <si>
    <t>BWSR Easement Section Approval</t>
  </si>
  <si>
    <t>Aitkin SWCD</t>
  </si>
  <si>
    <t>Anoka CD</t>
  </si>
  <si>
    <t>Becker SWCD</t>
  </si>
  <si>
    <t>Beltrami SWCD</t>
  </si>
  <si>
    <t>Benton SWCD</t>
  </si>
  <si>
    <t>Big Stone SWCD</t>
  </si>
  <si>
    <t>Blue Earth County SWCD</t>
  </si>
  <si>
    <t>Brown SWCD</t>
  </si>
  <si>
    <t>Carlton SWCD</t>
  </si>
  <si>
    <t>Carver SWCD</t>
  </si>
  <si>
    <t>Cass SWCD</t>
  </si>
  <si>
    <t>Chippewa SWCD</t>
  </si>
  <si>
    <t>Chisago SWCD</t>
  </si>
  <si>
    <t>Clay SWCD</t>
  </si>
  <si>
    <t>Clearwater SWCD</t>
  </si>
  <si>
    <t>Cook SWCD</t>
  </si>
  <si>
    <t>Cottonwood SWCD</t>
  </si>
  <si>
    <t>Crow Wing SWCD</t>
  </si>
  <si>
    <t>Dakota SWCD</t>
  </si>
  <si>
    <t>Dodge SWCD</t>
  </si>
  <si>
    <t>Douglas SWCD</t>
  </si>
  <si>
    <t>Faribault County SWCD</t>
  </si>
  <si>
    <t>Fillmore SWCD</t>
  </si>
  <si>
    <t>Freeborn SWCD</t>
  </si>
  <si>
    <t>Goodhue SWCD</t>
  </si>
  <si>
    <t>Grant SWCD</t>
  </si>
  <si>
    <t>Hennepin County ES</t>
  </si>
  <si>
    <t>Hubbard SWCD</t>
  </si>
  <si>
    <t>Isanti SWCD</t>
  </si>
  <si>
    <t>Itasca SWCD</t>
  </si>
  <si>
    <t>Jackson SWCD</t>
  </si>
  <si>
    <t>Kanabec SWCD</t>
  </si>
  <si>
    <t>Kandiyohi SWCD</t>
  </si>
  <si>
    <t>Kittson SWCD</t>
  </si>
  <si>
    <t>Koochiching SWCD</t>
  </si>
  <si>
    <t>Lac qui Parle SWCD</t>
  </si>
  <si>
    <t>Lake SWCD</t>
  </si>
  <si>
    <t>Lake of the Woods SWCD</t>
  </si>
  <si>
    <t>Le Sueur County SWCD</t>
  </si>
  <si>
    <t>Lincoln SWCD</t>
  </si>
  <si>
    <t>Lyon SWCD</t>
  </si>
  <si>
    <t>Mahnomen SWCD</t>
  </si>
  <si>
    <t>Marshall SWCD</t>
  </si>
  <si>
    <t>Martin SWCD</t>
  </si>
  <si>
    <t>McLeod SWCD</t>
  </si>
  <si>
    <t>Meeker SWCD</t>
  </si>
  <si>
    <t>Mille Lacs SWCD</t>
  </si>
  <si>
    <t>Morrison SWCD</t>
  </si>
  <si>
    <t>Mower County SWCD</t>
  </si>
  <si>
    <t>Murray SWCD</t>
  </si>
  <si>
    <t>Nicollet SWCD</t>
  </si>
  <si>
    <t>Nobles SWCD</t>
  </si>
  <si>
    <t>Norman SWCD</t>
  </si>
  <si>
    <t>Olmsted SWCD</t>
  </si>
  <si>
    <t>Otter Tail, East SWCD</t>
  </si>
  <si>
    <t>Ottertail, West SWCD</t>
  </si>
  <si>
    <t>Pennington SWCD</t>
  </si>
  <si>
    <t>Pine SWCD</t>
  </si>
  <si>
    <t>Pipestone SWCD</t>
  </si>
  <si>
    <t>Polk, West SWCD</t>
  </si>
  <si>
    <t>Pope SWCD</t>
  </si>
  <si>
    <t>Ramsey CD</t>
  </si>
  <si>
    <t>Red Lake SWCD</t>
  </si>
  <si>
    <t>Redwood SWCD</t>
  </si>
  <si>
    <t>Renville SWCD</t>
  </si>
  <si>
    <t>Rice SWCD</t>
  </si>
  <si>
    <t>Rock SWCD</t>
  </si>
  <si>
    <t>Root River SWCD</t>
  </si>
  <si>
    <t>Roseau SWCD</t>
  </si>
  <si>
    <t>Scott SWCD</t>
  </si>
  <si>
    <t>Sherburne SWCD</t>
  </si>
  <si>
    <t>Sibley SWCD</t>
  </si>
  <si>
    <t>St Louis, North SWCD</t>
  </si>
  <si>
    <t>Stearns SWCD</t>
  </si>
  <si>
    <t>Steele County SWCD</t>
  </si>
  <si>
    <t>Stevens SWCD</t>
  </si>
  <si>
    <t>Swift SWCD</t>
  </si>
  <si>
    <t>Todd SWCD</t>
  </si>
  <si>
    <t>Traverse SWCD</t>
  </si>
  <si>
    <t>Wabasha SWCD</t>
  </si>
  <si>
    <t>Wadena SWCD</t>
  </si>
  <si>
    <t>Waseca SWCD</t>
  </si>
  <si>
    <t>Washington CD</t>
  </si>
  <si>
    <t>Watonwan SWCD</t>
  </si>
  <si>
    <t>Wilkin SWCD</t>
  </si>
  <si>
    <t>Winona County SWCD</t>
  </si>
  <si>
    <t>Wright SWCD</t>
  </si>
  <si>
    <t>Yellow Medicine SWCD</t>
  </si>
  <si>
    <t>Polk, East SWCD</t>
  </si>
  <si>
    <t>St. Louis, South SWCD</t>
  </si>
  <si>
    <t>USE ONLY</t>
  </si>
  <si>
    <t>Section 1:  Restoration Plan Development</t>
  </si>
  <si>
    <t>Section 2:  Construction Implementation</t>
  </si>
  <si>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</si>
  <si>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</si>
  <si>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</si>
  <si>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</si>
  <si>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</si>
  <si>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</si>
  <si>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</si>
  <si>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</si>
  <si>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Column10</t>
  </si>
  <si>
    <t>06</t>
  </si>
  <si>
    <t>07</t>
  </si>
  <si>
    <t>08</t>
  </si>
  <si>
    <t>Column11</t>
  </si>
  <si>
    <t>Easement #</t>
  </si>
  <si>
    <t>_____________</t>
  </si>
  <si>
    <t>GRAND TOTAL:</t>
  </si>
  <si>
    <t>X</t>
  </si>
  <si>
    <t>Restoration plan development</t>
  </si>
  <si>
    <t>Work Order #:</t>
  </si>
  <si>
    <t>S. 2(a)</t>
  </si>
  <si>
    <t>S. 2(b)</t>
  </si>
  <si>
    <t>(b) SWCD plays extensive role in complex project</t>
  </si>
  <si>
    <t>(a) SWCD plays extensive role in simple project</t>
  </si>
  <si>
    <t>Click Here to Select SWCD</t>
  </si>
  <si>
    <t xml:space="preserve"> BWSR</t>
  </si>
  <si>
    <t xml:space="preserve">INVOICE </t>
  </si>
  <si>
    <r>
      <t xml:space="preserve">FOR: </t>
    </r>
    <r>
      <rPr>
        <sz val="11"/>
        <color theme="1"/>
        <rFont val="Calibri"/>
        <family val="2"/>
        <scheme val="minor"/>
      </rPr>
      <t>Reimbursable RIM/CREP Easement Acquisition Services</t>
    </r>
  </si>
  <si>
    <r>
      <t xml:space="preserve">AND/OR </t>
    </r>
    <r>
      <rPr>
        <sz val="11"/>
        <color theme="1"/>
        <rFont val="Calibri"/>
        <family val="2"/>
        <scheme val="minor"/>
      </rPr>
      <t>Reimbursable RIM/CREP Wetland Restoration Technical Assistance</t>
    </r>
  </si>
  <si>
    <t>S. 1</t>
  </si>
  <si>
    <t>Restoration  Plan Dev.</t>
  </si>
  <si>
    <t>Part B Totals:</t>
  </si>
  <si>
    <t>Part A Totals:</t>
  </si>
  <si>
    <t xml:space="preserve">Phase 3: Preparation &amp; implementation of </t>
  </si>
  <si>
    <t>conservation plans.</t>
  </si>
  <si>
    <t>Phase 2:  Title clearing through easement recording</t>
  </si>
  <si>
    <r>
      <t>Easement #</t>
    </r>
    <r>
      <rPr>
        <b/>
        <sz val="11"/>
        <color theme="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</si>
</sst>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_);#,##0_);#,##0_);[Red]General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 val="doubleAccounting"/>
      <sz val="14"/>
      <color theme="0"/>
      <name val="Calibri"/>
      <family val="2"/>
      <scheme val="minor"/>
    </font>
    <font>
      <b/>
      <sz val="14"/>
      <color rgb="FF003366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9"/>
      <color theme="0" tint="-0.14999847407452621"/>
      <name val="Calibri"/>
      <family val="2"/>
      <scheme val="minor"/>
    </font>
    <font>
      <b/>
      <i/>
      <sz val="11"/>
      <color rgb="FF003366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336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336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366"/>
      </left>
      <right/>
      <top style="thin">
        <color rgb="FF003366"/>
      </top>
      <bottom style="thin">
        <color rgb="FF003366"/>
      </bottom>
      <diagonal/>
    </border>
    <border>
      <left/>
      <right/>
      <top style="thin">
        <color rgb="FF003366"/>
      </top>
      <bottom style="thin">
        <color rgb="FF003366"/>
      </bottom>
      <diagonal/>
    </border>
    <border>
      <left/>
      <right style="medium">
        <color rgb="FF003366"/>
      </right>
      <top style="thin">
        <color rgb="FF003366"/>
      </top>
      <bottom style="thin">
        <color rgb="FF003366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thin">
        <color rgb="FF003366"/>
      </bottom>
      <diagonal/>
    </border>
    <border>
      <left style="medium">
        <color rgb="FF003366"/>
      </left>
      <right style="medium">
        <color rgb="FF003366"/>
      </right>
      <top/>
      <bottom style="medium">
        <color rgb="FF003366"/>
      </bottom>
      <diagonal/>
    </border>
    <border>
      <left style="medium">
        <color rgb="FF003366"/>
      </left>
      <right style="medium">
        <color rgb="FF003366"/>
      </right>
      <top/>
      <bottom/>
      <diagonal/>
    </border>
    <border>
      <left style="medium">
        <color rgb="FF003366"/>
      </left>
      <right style="medium">
        <color rgb="FF003366"/>
      </right>
      <top style="thin">
        <color rgb="FF003366"/>
      </top>
      <bottom/>
      <diagonal/>
    </border>
    <border>
      <left style="medium">
        <color rgb="FF003366"/>
      </left>
      <right style="medium">
        <color rgb="FF003366"/>
      </right>
      <top/>
      <bottom style="thin">
        <color rgb="FF003366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6" fontId="0" fillId="0" borderId="0" xfId="0" applyNumberFormat="1" applyFont="1" applyAlignment="1"/>
    <xf numFmtId="0" fontId="2" fillId="0" borderId="0" xfId="0" applyFont="1"/>
    <xf numFmtId="6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/>
    <xf numFmtId="0" fontId="6" fillId="0" borderId="1" xfId="0" applyFont="1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3" xfId="0" applyBorder="1"/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0" xfId="0" applyFont="1"/>
    <xf numFmtId="0" fontId="0" fillId="0" borderId="0" xfId="0" applyFont="1" applyFill="1" applyAlignment="1">
      <alignment horizontal="left"/>
    </xf>
    <xf numFmtId="0" fontId="8" fillId="0" borderId="0" xfId="0" applyNumberFormat="1" applyFont="1" applyFill="1"/>
    <xf numFmtId="0" fontId="6" fillId="0" borderId="0" xfId="0" applyNumberFormat="1" applyFont="1" applyFill="1"/>
    <xf numFmtId="0" fontId="6" fillId="0" borderId="0" xfId="0" applyFont="1"/>
    <xf numFmtId="0" fontId="10" fillId="0" borderId="0" xfId="0" applyFont="1" applyFill="1"/>
    <xf numFmtId="0" fontId="8" fillId="0" borderId="4" xfId="0" applyFont="1" applyBorder="1"/>
    <xf numFmtId="0" fontId="7" fillId="0" borderId="5" xfId="0" applyFont="1" applyBorder="1" applyAlignment="1">
      <alignment horizontal="center"/>
    </xf>
    <xf numFmtId="0" fontId="16" fillId="4" borderId="0" xfId="0" applyFont="1" applyFill="1"/>
    <xf numFmtId="6" fontId="0" fillId="0" borderId="6" xfId="0" applyNumberFormat="1" applyFont="1" applyBorder="1" applyAlignment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7" xfId="0" applyBorder="1"/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 indent="2"/>
    </xf>
    <xf numFmtId="0" fontId="13" fillId="4" borderId="9" xfId="0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0" fillId="2" borderId="14" xfId="0" applyFill="1" applyBorder="1"/>
    <xf numFmtId="0" fontId="12" fillId="4" borderId="15" xfId="0" applyFont="1" applyFill="1" applyBorder="1"/>
    <xf numFmtId="0" fontId="12" fillId="4" borderId="14" xfId="0" applyFont="1" applyFill="1" applyBorder="1"/>
    <xf numFmtId="0" fontId="0" fillId="4" borderId="16" xfId="0" applyNumberFormat="1" applyFont="1" applyFill="1" applyBorder="1" applyAlignment="1"/>
    <xf numFmtId="0" fontId="4" fillId="2" borderId="14" xfId="0" applyFont="1" applyFill="1" applyBorder="1"/>
    <xf numFmtId="0" fontId="20" fillId="2" borderId="14" xfId="0" applyFont="1" applyFill="1" applyBorder="1"/>
    <xf numFmtId="164" fontId="17" fillId="4" borderId="11" xfId="1" applyNumberFormat="1" applyFont="1" applyFill="1" applyBorder="1" applyAlignment="1">
      <alignment vertical="top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9" fillId="2" borderId="14" xfId="0" applyFont="1" applyFill="1" applyBorder="1"/>
    <xf numFmtId="0" fontId="0" fillId="0" borderId="0" xfId="0" applyAlignment="1">
      <alignment horizontal="left" indent="7"/>
    </xf>
    <xf numFmtId="0" fontId="23" fillId="0" borderId="0" xfId="0" applyFont="1" applyFill="1" applyAlignment="1">
      <alignment horizontal="left" vertical="center"/>
    </xf>
    <xf numFmtId="165" fontId="0" fillId="2" borderId="14" xfId="0" applyNumberFormat="1" applyFill="1" applyBorder="1"/>
    <xf numFmtId="0" fontId="24" fillId="0" borderId="3" xfId="0" applyFont="1" applyBorder="1"/>
    <xf numFmtId="0" fontId="3" fillId="0" borderId="0" xfId="0" applyFont="1" applyAlignment="1">
      <alignment horizontal="left" indent="1"/>
    </xf>
    <xf numFmtId="165" fontId="1" fillId="0" borderId="3" xfId="0" applyNumberFormat="1" applyFont="1" applyFill="1" applyBorder="1"/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0" fontId="23" fillId="0" borderId="0" xfId="0" applyFont="1" applyAlignment="1">
      <alignment horizontal="right" vertical="center" indent="1"/>
    </xf>
  </cellXfs>
  <cellStyles count="2">
    <cellStyle name="Currency" xfId="1" builtinId="4"/>
    <cellStyle name="Normal" xfId="0" builtinId="0"/>
  </cellStyles>
  <dxfs count="11">
    <dxf>
      <numFmt numFmtId="0" formatCode="General"/>
      <border diagonalUp="0" diagonalDown="0">
        <left style="medium">
          <color rgb="FF003366"/>
        </left>
        <right style="medium">
          <color rgb="FF003366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right style="medium">
          <color rgb="FF003366"/>
        </right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medium">
          <color rgb="FF003366"/>
        </left>
        <right style="medium">
          <color rgb="FF003366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colors>
    <mruColors>
      <color rgb="FF33CC33"/>
      <color rgb="FF00FF00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57150</xdr:rowOff>
        </xdr:from>
        <xdr:to>
          <xdr:col>6</xdr:col>
          <xdr:colOff>952500</xdr:colOff>
          <xdr:row>13</xdr:row>
          <xdr:rowOff>104775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lines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57150</xdr:rowOff>
        </xdr:from>
        <xdr:to>
          <xdr:col>6</xdr:col>
          <xdr:colOff>876300</xdr:colOff>
          <xdr:row>28</xdr:row>
          <xdr:rowOff>95250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lines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</xdr:row>
          <xdr:rowOff>38100</xdr:rowOff>
        </xdr:from>
        <xdr:to>
          <xdr:col>13</xdr:col>
          <xdr:colOff>0</xdr:colOff>
          <xdr:row>3</xdr:row>
          <xdr:rowOff>257175</xdr:rowOff>
        </xdr:to>
        <xdr:sp macro="" textlink="">
          <xdr:nvSpPr>
            <xdr:cNvPr id="1035" name="TextBox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576695</xdr:colOff>
      <xdr:row>22</xdr:row>
      <xdr:rowOff>171450</xdr:rowOff>
    </xdr:from>
    <xdr:to>
      <xdr:col>6</xdr:col>
      <xdr:colOff>123825</xdr:colOff>
      <xdr:row>24</xdr:row>
      <xdr:rowOff>19916</xdr:rowOff>
    </xdr:to>
    <xdr:sp macro="" textlink="">
      <xdr:nvSpPr>
        <xdr:cNvPr id="6" name="TextBox 5"/>
        <xdr:cNvSpPr txBox="1"/>
      </xdr:nvSpPr>
      <xdr:spPr>
        <a:xfrm>
          <a:off x="1786370" y="4829175"/>
          <a:ext cx="1671205" cy="229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i="1" u="none" strike="noStrike">
              <a:solidFill>
                <a:srgbClr val="003366"/>
              </a:solidFill>
              <a:effectLst/>
              <a:latin typeface="+mn-lt"/>
              <a:ea typeface="+mn-ea"/>
              <a:cs typeface="+mn-cs"/>
            </a:rPr>
            <a:t> Only one 'X' for (a) or (b)!</a:t>
          </a:r>
        </a:p>
      </xdr:txBody>
    </xdr:sp>
    <xdr:clientData/>
  </xdr:twoCellAnchor>
  <xdr:twoCellAnchor>
    <xdr:from>
      <xdr:col>0</xdr:col>
      <xdr:colOff>1019175</xdr:colOff>
      <xdr:row>10</xdr:row>
      <xdr:rowOff>0</xdr:rowOff>
    </xdr:from>
    <xdr:to>
      <xdr:col>3</xdr:col>
      <xdr:colOff>733425</xdr:colOff>
      <xdr:row>11</xdr:row>
      <xdr:rowOff>0</xdr:rowOff>
    </xdr:to>
    <xdr:sp macro="" textlink="">
      <xdr:nvSpPr>
        <xdr:cNvPr id="8" name="TextBox 7"/>
        <xdr:cNvSpPr txBox="1"/>
      </xdr:nvSpPr>
      <xdr:spPr>
        <a:xfrm>
          <a:off x="1019175" y="2257425"/>
          <a:ext cx="2143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i="1" u="none" strike="noStrike">
              <a:solidFill>
                <a:srgbClr val="003366"/>
              </a:solidFill>
              <a:effectLst/>
              <a:latin typeface="+mn-lt"/>
              <a:ea typeface="+mn-ea"/>
              <a:cs typeface="+mn-cs"/>
            </a:rPr>
            <a:t>Enter an "x" for each phase.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7:M30" totalsRowShown="0" headerRowDxfId="10" tableBorderDxfId="9">
  <tableColumns count="13">
    <tableColumn id="1" name="Easement #XX"/>
    <tableColumn id="2" name="S. 1"/>
    <tableColumn id="3" name="S. 2(a)"/>
    <tableColumn id="4" name="S. 2(b)"/>
    <tableColumn id="5" name="Column6"/>
    <tableColumn id="6" name="Column4"/>
    <tableColumn id="7" name="Column5"/>
    <tableColumn id="8" name="Column8"/>
    <tableColumn id="9" name="06">
      <calculatedColumnFormula>IF(B28="X",$G$18,0)</calculatedColumnFormula>
    </tableColumn>
    <tableColumn id="10" name="07">
      <calculatedColumnFormula>IF(C28="X",$G$22,0)</calculatedColumnFormula>
    </tableColumn>
    <tableColumn id="11" name="08">
      <calculatedColumnFormula>IF(D28="X",$G$23,0)</calculatedColumnFormula>
    </tableColumn>
    <tableColumn id="12" name="Column7"/>
    <tableColumn id="13" name="Part B Totals:" dataDxfId="8">
      <calculatedColumnFormula>IF(AND(Sheet1!$C28=Sheet1!$D28,Sheet1!$C28&lt;&gt;""),"INVALID ENTRY",SUM(Sheet1!$I28:$L28))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3" name="Table3" displayName="Table3" ref="A12:M14" totalsRowShown="0" tableBorderDxfId="7">
  <tableColumns count="13">
    <tableColumn id="1" name="Easement #"/>
    <tableColumn id="2" name="Phase 1"/>
    <tableColumn id="3" name="Phase 2"/>
    <tableColumn id="4" name="Phase 3"/>
    <tableColumn id="5" name="Column4"/>
    <tableColumn id="6" name="Column5"/>
    <tableColumn id="7" name="Column6" dataDxfId="6"/>
    <tableColumn id="8" name="Column7" dataDxfId="5">
      <calculatedColumnFormula>IF(Table3[[#This Row],[Phase 1]]="X",$G$7,0)</calculatedColumnFormula>
    </tableColumn>
    <tableColumn id="9" name="Column8" dataDxfId="4">
      <calculatedColumnFormula>IF(Table3[[#This Row],[Phase 2]]="X",$G$8,0)</calculatedColumnFormula>
    </tableColumn>
    <tableColumn id="10" name="Column9" dataDxfId="3">
      <calculatedColumnFormula>IF(Table3[[#This Row],[Phase 3]]="X",$G$9,0)</calculatedColumnFormula>
    </tableColumn>
    <tableColumn id="11" name="Column10" dataDxfId="2"/>
    <tableColumn id="12" name="Column11" dataDxfId="1"/>
    <tableColumn id="13" name="Part A Totals:" dataDxfId="0">
      <calculatedColumnFormula>SUM(Sheet1!$H13:$J13)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table" Target="../tables/table2.xml"/><Relationship Id="rId4" Type="http://schemas.openxmlformats.org/officeDocument/2006/relationships/vmlDrawing" Target="../drawings/vmlDrawing2.vm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39"/>
  <sheetViews>
    <sheetView tabSelected="1" topLeftCell="A10" zoomScaleNormal="100" zoomScalePageLayoutView="80" workbookViewId="0">
      <selection activeCell="A29" sqref="A29"/>
    </sheetView>
  </sheetViews>
  <sheetFormatPr defaultRowHeight="15" x14ac:dyDescent="0.25"/>
  <cols>
    <col min="1" max="1" width="18.140625" customWidth="1"/>
    <col min="2" max="2" width="11.140625" customWidth="1"/>
    <col min="3" max="3" width="9.85546875" customWidth="1"/>
    <col min="4" max="4" width="10.85546875" customWidth="1"/>
    <col min="5" max="5" width="14" hidden="1" customWidth="1"/>
    <col min="6" max="6" width="11" hidden="1" customWidth="1"/>
    <col min="7" max="7" width="14.85546875" customWidth="1"/>
    <col min="8" max="8" width="11" style="18" hidden="1" customWidth="1"/>
    <col min="9" max="11" width="9.85546875" style="18" hidden="1" customWidth="1"/>
    <col min="12" max="12" width="11" style="18" hidden="1" customWidth="1"/>
    <col min="13" max="13" width="16.42578125" style="19" customWidth="1"/>
    <col min="14" max="14" width="1.42578125" customWidth="1"/>
  </cols>
  <sheetData>
    <row r="1" spans="1:14" ht="30" customHeight="1" x14ac:dyDescent="0.3">
      <c r="A1" s="74" t="s">
        <v>131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x14ac:dyDescent="0.25">
      <c r="A2" s="75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x14ac:dyDescent="0.25">
      <c r="A3" s="75" t="s">
        <v>133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23.25" customHeight="1" x14ac:dyDescent="0.25">
      <c r="A4" s="69" t="s">
        <v>129</v>
      </c>
      <c r="B4" s="18"/>
      <c r="D4" s="82" t="s">
        <v>124</v>
      </c>
      <c r="E4" s="82"/>
      <c r="F4" s="82"/>
      <c r="G4" s="82"/>
      <c r="M4"/>
    </row>
    <row r="5" spans="1:14" ht="15.75" thickBot="1" x14ac:dyDescent="0.3">
      <c r="M5" s="18"/>
    </row>
    <row r="6" spans="1:14" ht="21" x14ac:dyDescent="0.35">
      <c r="A6" s="78" t="s">
        <v>0</v>
      </c>
      <c r="B6" s="79"/>
      <c r="C6" s="79"/>
      <c r="D6" s="79"/>
      <c r="E6" s="79"/>
      <c r="F6" s="79"/>
      <c r="G6" s="80"/>
      <c r="H6" s="49"/>
      <c r="I6" s="49"/>
      <c r="J6" s="49"/>
      <c r="K6" s="49"/>
      <c r="L6" s="49"/>
      <c r="M6" s="50" t="s">
        <v>130</v>
      </c>
      <c r="N6" s="11"/>
    </row>
    <row r="7" spans="1:14" ht="15.75" thickBot="1" x14ac:dyDescent="0.3">
      <c r="A7" s="42" t="s">
        <v>4</v>
      </c>
      <c r="B7" s="42"/>
      <c r="C7" s="42"/>
      <c r="D7" s="42"/>
      <c r="E7" s="42"/>
      <c r="F7" s="4"/>
      <c r="G7" s="37">
        <v>1000</v>
      </c>
      <c r="H7" s="5"/>
      <c r="I7" s="5"/>
      <c r="J7" s="5"/>
      <c r="K7" s="5"/>
      <c r="L7" s="5"/>
      <c r="M7" s="51" t="s">
        <v>103</v>
      </c>
    </row>
    <row r="8" spans="1:14" x14ac:dyDescent="0.25">
      <c r="A8" s="81" t="s">
        <v>140</v>
      </c>
      <c r="B8" s="81"/>
      <c r="C8" s="81"/>
      <c r="D8" s="81"/>
      <c r="E8" s="81"/>
      <c r="F8" s="3"/>
      <c r="G8" s="5">
        <v>500</v>
      </c>
      <c r="H8" s="5"/>
      <c r="I8" s="5"/>
      <c r="J8" s="5"/>
      <c r="K8" s="5"/>
      <c r="L8" s="5"/>
      <c r="M8" s="52"/>
    </row>
    <row r="9" spans="1:14" x14ac:dyDescent="0.25">
      <c r="A9" s="42" t="s">
        <v>138</v>
      </c>
      <c r="B9" s="42"/>
      <c r="C9" s="42"/>
      <c r="D9" s="42"/>
      <c r="E9" s="42"/>
      <c r="F9" s="3"/>
      <c r="G9" s="5">
        <v>500</v>
      </c>
      <c r="H9" s="5"/>
      <c r="I9" s="5"/>
      <c r="J9" s="5"/>
      <c r="K9" s="5"/>
      <c r="L9" s="5"/>
      <c r="M9" s="52"/>
    </row>
    <row r="10" spans="1:14" s="1" customFormat="1" ht="17.25" customHeight="1" x14ac:dyDescent="0.25">
      <c r="A10" s="68" t="s">
        <v>139</v>
      </c>
      <c r="B10" s="44"/>
      <c r="C10" s="44"/>
      <c r="D10" s="44"/>
      <c r="E10" s="42"/>
      <c r="F10" s="32"/>
      <c r="G10" s="32"/>
      <c r="H10" s="32"/>
      <c r="I10" s="32"/>
      <c r="J10" s="32"/>
      <c r="K10" s="32"/>
      <c r="L10" s="32"/>
      <c r="M10" s="52"/>
    </row>
    <row r="11" spans="1:14" s="1" customFormat="1" x14ac:dyDescent="0.25">
      <c r="A11" s="38" t="s">
        <v>122</v>
      </c>
      <c r="B11" s="11"/>
      <c r="C11" s="11"/>
      <c r="D11" s="11"/>
      <c r="E11" s="4"/>
      <c r="F11" s="32"/>
      <c r="G11" s="32"/>
      <c r="H11" s="32"/>
      <c r="I11" s="32"/>
      <c r="J11" s="32"/>
      <c r="K11" s="32"/>
      <c r="L11" s="32"/>
      <c r="M11" s="53"/>
    </row>
    <row r="12" spans="1:14" s="1" customFormat="1" x14ac:dyDescent="0.25">
      <c r="A12" s="47" t="s">
        <v>119</v>
      </c>
      <c r="B12" s="47" t="s">
        <v>1</v>
      </c>
      <c r="C12" s="47" t="s">
        <v>2</v>
      </c>
      <c r="D12" s="47" t="s">
        <v>3</v>
      </c>
      <c r="E12" s="21" t="s">
        <v>108</v>
      </c>
      <c r="F12" s="28" t="s">
        <v>109</v>
      </c>
      <c r="G12" s="21" t="s">
        <v>110</v>
      </c>
      <c r="H12" s="28" t="s">
        <v>111</v>
      </c>
      <c r="I12" s="21" t="s">
        <v>112</v>
      </c>
      <c r="J12" s="28" t="s">
        <v>113</v>
      </c>
      <c r="K12" s="21" t="s">
        <v>114</v>
      </c>
      <c r="L12" s="28" t="s">
        <v>118</v>
      </c>
      <c r="M12" s="54" t="s">
        <v>137</v>
      </c>
      <c r="N12" s="23"/>
    </row>
    <row r="13" spans="1:14" s="18" customFormat="1" x14ac:dyDescent="0.25">
      <c r="A13" s="40"/>
      <c r="B13" s="63"/>
      <c r="C13" s="64"/>
      <c r="D13" s="65"/>
      <c r="E13" s="29"/>
      <c r="F13" s="33"/>
      <c r="G13" s="31"/>
      <c r="H13" s="31">
        <f>IF(Table3[[#This Row],[Phase 1]]="X",$G$7,0)</f>
        <v>0</v>
      </c>
      <c r="I13" s="31">
        <f>IF(Table3[[#This Row],[Phase 2]]="X",$G$8,0)</f>
        <v>0</v>
      </c>
      <c r="J13" s="31">
        <f>IF(Table3[[#This Row],[Phase 3]]="X",$G$9,0)</f>
        <v>0</v>
      </c>
      <c r="K13" s="31"/>
      <c r="L13" s="31"/>
      <c r="M13" s="52">
        <f>SUM(Sheet1!$H13:$J13)</f>
        <v>0</v>
      </c>
      <c r="N13" s="31"/>
    </row>
    <row r="14" spans="1:14" s="18" customFormat="1" ht="14.25" customHeight="1" x14ac:dyDescent="0.25">
      <c r="A14" s="40"/>
      <c r="B14" s="63"/>
      <c r="C14" s="64"/>
      <c r="D14" s="65"/>
      <c r="E14" s="29"/>
      <c r="F14" s="33"/>
      <c r="G14" s="31"/>
      <c r="H14" s="31">
        <f>IF(Table3[[#This Row],[Phase 1]]="X",$G$7,0)</f>
        <v>0</v>
      </c>
      <c r="I14" s="31">
        <f>IF(Table3[[#This Row],[Phase 2]]="X",$G$8,0)</f>
        <v>0</v>
      </c>
      <c r="J14" s="31">
        <f>IF(Table3[[#This Row],[Phase 3]]="X",$G$9,0)</f>
        <v>0</v>
      </c>
      <c r="K14" s="31"/>
      <c r="L14" s="31"/>
      <c r="M14" s="52">
        <f>SUM(Sheet1!$H14:$J14)</f>
        <v>0</v>
      </c>
      <c r="N14" s="30"/>
    </row>
    <row r="15" spans="1:14" s="18" customFormat="1" x14ac:dyDescent="0.25">
      <c r="A15" s="59"/>
      <c r="B15" s="60"/>
      <c r="C15" s="61"/>
      <c r="D15" s="22"/>
      <c r="E15" s="29"/>
      <c r="F15" s="33"/>
      <c r="G15" s="31"/>
      <c r="H15" s="31" t="e">
        <f>IF(Table3[[#This Row],[Phase 1]]="X",$G$7,0)</f>
        <v>#VALUE!</v>
      </c>
      <c r="I15" s="31" t="e">
        <f>IF(Table3[[#This Row],[Phase 2]]="X",$G$8,0)</f>
        <v>#VALUE!</v>
      </c>
      <c r="J15" s="31" t="e">
        <f>IF(Table3[[#This Row],[Phase 3]]="X",$G$9,0)</f>
        <v>#VALUE!</v>
      </c>
      <c r="K15" s="31"/>
      <c r="L15" s="31"/>
      <c r="M15" s="67"/>
      <c r="N15" s="31"/>
    </row>
    <row r="16" spans="1:14" ht="23.25" customHeight="1" x14ac:dyDescent="0.35">
      <c r="A16" s="78" t="s">
        <v>5</v>
      </c>
      <c r="B16" s="79"/>
      <c r="C16" s="79"/>
      <c r="D16" s="79"/>
      <c r="E16" s="79"/>
      <c r="F16" s="79"/>
      <c r="G16" s="80"/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55"/>
    </row>
    <row r="17" spans="1:17" x14ac:dyDescent="0.25">
      <c r="A17" s="45" t="s">
        <v>104</v>
      </c>
      <c r="B17" s="6"/>
      <c r="C17" s="6"/>
      <c r="M17" s="52"/>
    </row>
    <row r="18" spans="1:17" x14ac:dyDescent="0.25">
      <c r="A18" s="43" t="s">
        <v>123</v>
      </c>
      <c r="G18" s="7">
        <v>500</v>
      </c>
      <c r="H18" s="7"/>
      <c r="I18" s="7"/>
      <c r="J18" s="7"/>
      <c r="K18" s="7"/>
      <c r="L18" s="7"/>
      <c r="M18" s="52"/>
      <c r="P18" s="18"/>
    </row>
    <row r="19" spans="1:17" s="18" customFormat="1" x14ac:dyDescent="0.25">
      <c r="A19" s="43"/>
      <c r="G19" s="7"/>
      <c r="H19" s="7"/>
      <c r="I19" s="7"/>
      <c r="J19" s="7"/>
      <c r="K19" s="7"/>
      <c r="L19" s="7"/>
      <c r="M19" s="52"/>
    </row>
    <row r="20" spans="1:17" x14ac:dyDescent="0.25">
      <c r="A20" s="45" t="s">
        <v>105</v>
      </c>
      <c r="D20" s="8"/>
      <c r="M20" s="56"/>
      <c r="P20" s="18"/>
    </row>
    <row r="21" spans="1:17" x14ac:dyDescent="0.25">
      <c r="A21" s="46" t="s">
        <v>7</v>
      </c>
      <c r="B21" s="10"/>
      <c r="C21" s="10"/>
      <c r="D21" s="10"/>
      <c r="E21" s="10"/>
      <c r="F21" s="9"/>
      <c r="G21" s="9"/>
      <c r="H21" s="9"/>
      <c r="I21" s="9"/>
      <c r="J21" s="9"/>
      <c r="K21" s="9"/>
      <c r="L21" s="9"/>
      <c r="M21" s="56"/>
      <c r="P21" s="18"/>
    </row>
    <row r="22" spans="1:17" x14ac:dyDescent="0.25">
      <c r="A22" s="43" t="s">
        <v>128</v>
      </c>
      <c r="G22" s="7">
        <v>1500</v>
      </c>
      <c r="H22" s="7"/>
      <c r="I22" s="7"/>
      <c r="J22" s="7"/>
      <c r="K22" s="7"/>
      <c r="L22" s="7"/>
      <c r="M22" s="52"/>
      <c r="P22" s="18"/>
    </row>
    <row r="23" spans="1:17" x14ac:dyDescent="0.25">
      <c r="A23" s="43" t="s">
        <v>127</v>
      </c>
      <c r="G23" s="7">
        <v>3000</v>
      </c>
      <c r="H23" s="7"/>
      <c r="I23" s="7"/>
      <c r="J23" s="7"/>
      <c r="K23" s="7"/>
      <c r="L23" s="7"/>
      <c r="M23" s="52"/>
      <c r="O23" s="18"/>
      <c r="P23" s="18"/>
      <c r="Q23" s="18"/>
    </row>
    <row r="24" spans="1:17" x14ac:dyDescent="0.25">
      <c r="C24" s="2"/>
      <c r="M24" s="52"/>
      <c r="O24" s="18"/>
      <c r="P24" s="18"/>
      <c r="Q24" s="18"/>
    </row>
    <row r="25" spans="1:17" x14ac:dyDescent="0.25">
      <c r="A25" s="11"/>
      <c r="B25" s="77" t="s">
        <v>135</v>
      </c>
      <c r="C25" s="77" t="s">
        <v>6</v>
      </c>
      <c r="D25" s="77"/>
      <c r="E25" s="24"/>
      <c r="F25" s="25"/>
      <c r="M25" s="52"/>
      <c r="O25" s="18"/>
      <c r="P25" s="18"/>
      <c r="Q25" s="18"/>
    </row>
    <row r="26" spans="1:17" s="1" customFormat="1" x14ac:dyDescent="0.25">
      <c r="A26" s="39" t="s">
        <v>106</v>
      </c>
      <c r="B26" s="77"/>
      <c r="C26" s="77"/>
      <c r="D26" s="77"/>
      <c r="F26" s="35" t="s">
        <v>8</v>
      </c>
      <c r="G26" s="23" t="s">
        <v>107</v>
      </c>
      <c r="H26" s="23"/>
      <c r="I26" s="23" t="s">
        <v>108</v>
      </c>
      <c r="J26" s="23" t="s">
        <v>109</v>
      </c>
      <c r="K26" s="23" t="s">
        <v>110</v>
      </c>
      <c r="L26" s="23" t="s">
        <v>111</v>
      </c>
      <c r="M26" s="54"/>
      <c r="N26" s="11"/>
      <c r="O26" s="18"/>
      <c r="P26" s="18"/>
      <c r="Q26" s="18"/>
    </row>
    <row r="27" spans="1:17" x14ac:dyDescent="0.25">
      <c r="A27" s="48" t="s">
        <v>141</v>
      </c>
      <c r="B27" s="47" t="s">
        <v>134</v>
      </c>
      <c r="C27" s="47" t="s">
        <v>125</v>
      </c>
      <c r="D27" s="47" t="s">
        <v>126</v>
      </c>
      <c r="E27" t="s">
        <v>110</v>
      </c>
      <c r="F27" s="34" t="s">
        <v>108</v>
      </c>
      <c r="G27" s="23" t="s">
        <v>109</v>
      </c>
      <c r="H27" s="23" t="s">
        <v>112</v>
      </c>
      <c r="I27" s="23" t="s">
        <v>115</v>
      </c>
      <c r="J27" s="23" t="s">
        <v>116</v>
      </c>
      <c r="K27" s="23" t="s">
        <v>117</v>
      </c>
      <c r="L27" s="23" t="s">
        <v>111</v>
      </c>
      <c r="M27" s="54" t="s">
        <v>136</v>
      </c>
      <c r="N27" s="11"/>
      <c r="O27" s="18"/>
      <c r="P27" s="18"/>
      <c r="Q27" s="18"/>
    </row>
    <row r="28" spans="1:17" x14ac:dyDescent="0.25">
      <c r="A28" s="41"/>
      <c r="B28" s="66"/>
      <c r="C28" s="66"/>
      <c r="D28" s="66"/>
      <c r="F28" s="27"/>
      <c r="I28" s="18">
        <f>IF(B28="X",$G$18,0)</f>
        <v>0</v>
      </c>
      <c r="J28" s="18">
        <f>IF(C28="X",$G$22,0)</f>
        <v>0</v>
      </c>
      <c r="K28" s="18">
        <f>IF(D28="X",$G$23,0)</f>
        <v>0</v>
      </c>
      <c r="M28" s="70">
        <f>IF(AND(Sheet1!$C28=Sheet1!$D28,Sheet1!$C28&lt;&gt;""),"INVALID ENTRY",SUM(Sheet1!$I28:$L28))</f>
        <v>0</v>
      </c>
      <c r="N28" s="18"/>
      <c r="O28" s="18"/>
      <c r="P28" s="18"/>
      <c r="Q28" s="18"/>
    </row>
    <row r="29" spans="1:17" s="18" customFormat="1" x14ac:dyDescent="0.25">
      <c r="A29" s="41"/>
      <c r="B29" s="66"/>
      <c r="C29" s="66"/>
      <c r="D29" s="66"/>
      <c r="F29" s="27"/>
      <c r="I29" s="18">
        <f>IF(B29="X",$G$18,0)</f>
        <v>0</v>
      </c>
      <c r="J29" s="18">
        <f>IF(C29="X",$G$22,0)</f>
        <v>0</v>
      </c>
      <c r="K29" s="18">
        <f>IF(D29="X",$G$23,0)</f>
        <v>0</v>
      </c>
      <c r="M29" s="70">
        <f>IF(AND(Sheet1!$C29=Sheet1!$D29,Sheet1!$C29&lt;&gt;""),"INVALID ENTRY",SUM(Sheet1!$I29:$L29))</f>
        <v>0</v>
      </c>
    </row>
    <row r="30" spans="1:17" s="12" customFormat="1" ht="22.5" customHeight="1" thickBot="1" x14ac:dyDescent="0.3">
      <c r="A30" s="20"/>
      <c r="B30" s="26"/>
      <c r="C30" s="26"/>
      <c r="D30" s="26"/>
      <c r="E30" s="26"/>
      <c r="F30" s="26"/>
      <c r="G30" s="11"/>
      <c r="H30" s="11"/>
      <c r="I30" s="18">
        <f>IF(B30="X",$G$18,0)</f>
        <v>0</v>
      </c>
      <c r="J30" s="18">
        <f>IF(C30="X",$G$22,0)</f>
        <v>0</v>
      </c>
      <c r="K30" s="18">
        <f>IF(D30="X",$G$23,0)</f>
        <v>0</v>
      </c>
      <c r="L30" s="11"/>
      <c r="M30" s="57">
        <f>IF(AND(Sheet1!$C30=Sheet1!$D30,Sheet1!$C30&lt;&gt;""),"INVALID ENTRY",SUM(Sheet1!$I30:$L30))</f>
        <v>0</v>
      </c>
      <c r="N30" s="18"/>
      <c r="O30" s="18"/>
      <c r="P30" s="18"/>
      <c r="Q30" s="18"/>
    </row>
    <row r="31" spans="1:17" ht="26.25" customHeight="1" thickBot="1" x14ac:dyDescent="0.35">
      <c r="D31" s="76" t="s">
        <v>121</v>
      </c>
      <c r="E31" s="76"/>
      <c r="F31" s="76"/>
      <c r="G31" s="76"/>
      <c r="H31" s="36"/>
      <c r="I31" s="36"/>
      <c r="J31" s="36"/>
      <c r="K31" s="36"/>
      <c r="L31" s="36"/>
      <c r="M31" s="58">
        <f>SUM($M$12:M30)</f>
        <v>0</v>
      </c>
      <c r="N31" s="11"/>
      <c r="O31" s="18"/>
      <c r="P31" s="18"/>
      <c r="Q31" s="18"/>
    </row>
    <row r="32" spans="1:17" x14ac:dyDescent="0.25">
      <c r="A32" s="73" t="str">
        <f>IF(COUNTIF(M13:M30,"*" &amp; "INVALID" &amp; "*"),"INVALID ENTRY, DO NOT SIGN","")</f>
        <v/>
      </c>
      <c r="B32" s="24"/>
      <c r="C32" s="24"/>
      <c r="D32" s="43" t="s">
        <v>120</v>
      </c>
      <c r="O32" s="18"/>
      <c r="P32" s="18"/>
      <c r="Q32" s="18"/>
    </row>
    <row r="33" spans="1:17" x14ac:dyDescent="0.25">
      <c r="A33" s="8" t="s">
        <v>9</v>
      </c>
      <c r="B33" s="8"/>
      <c r="C33" s="8"/>
      <c r="D33" s="72" t="s">
        <v>10</v>
      </c>
      <c r="O33" s="18"/>
      <c r="P33" s="18"/>
      <c r="Q33" s="18"/>
    </row>
    <row r="34" spans="1:17" x14ac:dyDescent="0.25">
      <c r="D34" s="43"/>
      <c r="O34" s="18"/>
      <c r="P34" s="18"/>
      <c r="Q34" s="18"/>
    </row>
    <row r="35" spans="1:17" ht="15.75" x14ac:dyDescent="0.25">
      <c r="A35" s="71"/>
      <c r="B35" s="24"/>
      <c r="C35" s="24"/>
      <c r="D35" s="43" t="s">
        <v>120</v>
      </c>
      <c r="O35" s="18"/>
      <c r="P35" s="18"/>
      <c r="Q35" s="18"/>
    </row>
    <row r="36" spans="1:17" x14ac:dyDescent="0.25">
      <c r="A36" s="8" t="s">
        <v>11</v>
      </c>
      <c r="B36" s="8"/>
      <c r="C36" s="8"/>
      <c r="D36" s="72" t="s">
        <v>10</v>
      </c>
      <c r="O36" s="18"/>
      <c r="P36" s="18"/>
      <c r="Q36" s="18"/>
    </row>
    <row r="37" spans="1:17" x14ac:dyDescent="0.25">
      <c r="D37" s="43"/>
      <c r="O37" s="18"/>
      <c r="P37" s="18"/>
      <c r="Q37" s="18"/>
    </row>
    <row r="38" spans="1:17" ht="15.75" x14ac:dyDescent="0.25">
      <c r="A38" s="71"/>
      <c r="B38" s="24"/>
      <c r="C38" s="24"/>
      <c r="D38" s="43" t="s">
        <v>120</v>
      </c>
      <c r="O38" s="18"/>
      <c r="P38" s="18"/>
      <c r="Q38" s="18"/>
    </row>
    <row r="39" spans="1:17" x14ac:dyDescent="0.25">
      <c r="A39" s="8" t="s">
        <v>12</v>
      </c>
      <c r="B39" s="8"/>
      <c r="C39" s="8"/>
      <c r="D39" s="72" t="s">
        <v>10</v>
      </c>
      <c r="O39" s="18"/>
      <c r="P39" s="18"/>
      <c r="Q39" s="18"/>
    </row>
  </sheetData>
  <sheetProtection insertColumns="0"/>
  <mergeCells count="10">
    <mergeCell ref="A1:M1"/>
    <mergeCell ref="A2:M2"/>
    <mergeCell ref="A3:M3"/>
    <mergeCell ref="D31:G31"/>
    <mergeCell ref="C25:D26"/>
    <mergeCell ref="B25:B26"/>
    <mergeCell ref="A16:G16"/>
    <mergeCell ref="A6:G6"/>
    <mergeCell ref="A8:E8"/>
    <mergeCell ref="D4:G4"/>
  </mergeCells>
  <dataValidations count="3">
    <dataValidation type="list" sqref="A4">
      <formula1>SWCD</formula1>
    </dataValidation>
    <dataValidation type="list" allowBlank="1" showInputMessage="1" showErrorMessage="1" sqref="B15:D15">
      <formula1>$A$10:$A$11</formula1>
    </dataValidation>
    <dataValidation type="list" allowBlank="1" showInputMessage="1" showErrorMessage="1" sqref="B28:D29 B13:D14">
      <formula1>$A$11:$A$11</formula1>
    </dataValidation>
  </dataValidations>
  <pageMargins left="1" right="1" top="0.75" bottom="0.25" header="0.5" footer="0.5"/>
  <pageSetup orientation="portrait" r:id="rId1"/>
  <headerFooter>
    <oddHeader>&amp;C&amp;G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5" r:id="rId5" name="TextBox1">
          <controlPr defaultSize="0" autoLine="0" r:id="rId6">
            <anchor moveWithCells="1">
              <from>
                <xdr:col>12</xdr:col>
                <xdr:colOff>38100</xdr:colOff>
                <xdr:row>3</xdr:row>
                <xdr:rowOff>38100</xdr:rowOff>
              </from>
              <to>
                <xdr:col>13</xdr:col>
                <xdr:colOff>0</xdr:colOff>
                <xdr:row>3</xdr:row>
                <xdr:rowOff>257175</xdr:rowOff>
              </to>
            </anchor>
          </controlPr>
        </control>
      </mc:Choice>
      <mc:Fallback>
        <control shapeId="1035" r:id="rId5" name="TextBox1"/>
      </mc:Fallback>
    </mc:AlternateContent>
    <mc:AlternateContent xmlns:mc="http://schemas.openxmlformats.org/markup-compatibility/2006">
      <mc:Choice Requires="x14">
        <control shapeId="1025" r:id="rId7" name="Button 1">
          <controlPr defaultSize="0" print="0" autoFill="0" autoPict="0" macro="[0]!Add_Line">
            <anchor moveWithCells="1">
              <from>
                <xdr:col>6</xdr:col>
                <xdr:colOff>85725</xdr:colOff>
                <xdr:row>12</xdr:row>
                <xdr:rowOff>57150</xdr:rowOff>
              </from>
              <to>
                <xdr:col>6</xdr:col>
                <xdr:colOff>952500</xdr:colOff>
                <xdr:row>13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8" name="Button 4">
          <controlPr defaultSize="0" print="0" autoFill="0" autoPict="0" macro="[0]!AddLine2">
            <anchor moveWithCells="1">
              <from>
                <xdr:col>6</xdr:col>
                <xdr:colOff>57150</xdr:colOff>
                <xdr:row>27</xdr:row>
                <xdr:rowOff>57150</xdr:rowOff>
              </from>
              <to>
                <xdr:col>6</xdr:col>
                <xdr:colOff>876300</xdr:colOff>
                <xdr:row>28</xdr:row>
                <xdr:rowOff>95250</xdr:rowOff>
              </to>
            </anchor>
          </controlPr>
        </control>
      </mc:Choice>
    </mc:AlternateContent>
  </controls>
  <tableParts count="2"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92"/>
  <sheetViews>
    <sheetView topLeftCell="A73" workbookViewId="0">
      <selection activeCell="F5" sqref="F5"/>
    </sheetView>
  </sheetViews>
  <sheetFormatPr defaultRowHeight="15" x14ac:dyDescent="0.25"/>
  <cols>
    <col min="1" max="1" width="23.140625" style="16" customWidth="1"/>
  </cols>
  <sheetData>
    <row r="1" spans="1:1" x14ac:dyDescent="0.25">
      <c r="A1" s="14" t="s">
        <v>13</v>
      </c>
    </row>
    <row r="2" spans="1:1" x14ac:dyDescent="0.25">
      <c r="A2" s="14" t="s">
        <v>14</v>
      </c>
    </row>
    <row r="3" spans="1:1" x14ac:dyDescent="0.25">
      <c r="A3" s="14" t="s">
        <v>15</v>
      </c>
    </row>
    <row r="4" spans="1:1" x14ac:dyDescent="0.25">
      <c r="A4" s="14" t="s">
        <v>16</v>
      </c>
    </row>
    <row r="5" spans="1:1" x14ac:dyDescent="0.25">
      <c r="A5" s="14" t="s">
        <v>17</v>
      </c>
    </row>
    <row r="6" spans="1:1" x14ac:dyDescent="0.25">
      <c r="A6" s="14" t="s">
        <v>18</v>
      </c>
    </row>
    <row r="7" spans="1:1" x14ac:dyDescent="0.25">
      <c r="A7" s="14" t="s">
        <v>19</v>
      </c>
    </row>
    <row r="8" spans="1:1" x14ac:dyDescent="0.25">
      <c r="A8" s="14" t="s">
        <v>20</v>
      </c>
    </row>
    <row r="9" spans="1:1" x14ac:dyDescent="0.25">
      <c r="A9" s="14" t="s">
        <v>21</v>
      </c>
    </row>
    <row r="10" spans="1:1" x14ac:dyDescent="0.25">
      <c r="A10" s="14" t="s">
        <v>22</v>
      </c>
    </row>
    <row r="11" spans="1:1" x14ac:dyDescent="0.25">
      <c r="A11" s="14" t="s">
        <v>23</v>
      </c>
    </row>
    <row r="12" spans="1:1" x14ac:dyDescent="0.25">
      <c r="A12" s="14" t="s">
        <v>24</v>
      </c>
    </row>
    <row r="13" spans="1:1" x14ac:dyDescent="0.25">
      <c r="A13" s="14" t="s">
        <v>25</v>
      </c>
    </row>
    <row r="14" spans="1:1" x14ac:dyDescent="0.25">
      <c r="A14" s="14" t="s">
        <v>26</v>
      </c>
    </row>
    <row r="15" spans="1:1" x14ac:dyDescent="0.25">
      <c r="A15" s="14" t="s">
        <v>27</v>
      </c>
    </row>
    <row r="16" spans="1:1" x14ac:dyDescent="0.25">
      <c r="A16" s="14" t="s">
        <v>28</v>
      </c>
    </row>
    <row r="17" spans="1:1" x14ac:dyDescent="0.25">
      <c r="A17" s="14" t="s">
        <v>29</v>
      </c>
    </row>
    <row r="18" spans="1:1" x14ac:dyDescent="0.25">
      <c r="A18" s="14" t="s">
        <v>30</v>
      </c>
    </row>
    <row r="19" spans="1:1" x14ac:dyDescent="0.25">
      <c r="A19" s="14" t="s">
        <v>31</v>
      </c>
    </row>
    <row r="20" spans="1:1" x14ac:dyDescent="0.25">
      <c r="A20" s="14" t="s">
        <v>32</v>
      </c>
    </row>
    <row r="21" spans="1:1" x14ac:dyDescent="0.25">
      <c r="A21" s="14" t="s">
        <v>33</v>
      </c>
    </row>
    <row r="22" spans="1:1" x14ac:dyDescent="0.25">
      <c r="A22" s="14" t="s">
        <v>34</v>
      </c>
    </row>
    <row r="23" spans="1:1" x14ac:dyDescent="0.25">
      <c r="A23" s="14" t="s">
        <v>35</v>
      </c>
    </row>
    <row r="24" spans="1:1" x14ac:dyDescent="0.25">
      <c r="A24" s="14" t="s">
        <v>36</v>
      </c>
    </row>
    <row r="25" spans="1:1" x14ac:dyDescent="0.25">
      <c r="A25" s="14" t="s">
        <v>37</v>
      </c>
    </row>
    <row r="26" spans="1:1" x14ac:dyDescent="0.25">
      <c r="A26" s="14" t="s">
        <v>38</v>
      </c>
    </row>
    <row r="27" spans="1:1" x14ac:dyDescent="0.25">
      <c r="A27" s="17" t="s">
        <v>39</v>
      </c>
    </row>
    <row r="28" spans="1:1" x14ac:dyDescent="0.25">
      <c r="A28" s="14" t="s">
        <v>40</v>
      </c>
    </row>
    <row r="29" spans="1:1" x14ac:dyDescent="0.25">
      <c r="A29" s="14" t="s">
        <v>41</v>
      </c>
    </row>
    <row r="30" spans="1:1" x14ac:dyDescent="0.25">
      <c r="A30" s="14" t="s">
        <v>42</v>
      </c>
    </row>
    <row r="31" spans="1:1" x14ac:dyDescent="0.25">
      <c r="A31" s="14" t="s">
        <v>43</v>
      </c>
    </row>
    <row r="32" spans="1:1" x14ac:dyDescent="0.25">
      <c r="A32" s="14" t="s">
        <v>44</v>
      </c>
    </row>
    <row r="33" spans="1:1" x14ac:dyDescent="0.25">
      <c r="A33" s="14" t="s">
        <v>45</v>
      </c>
    </row>
    <row r="34" spans="1:1" x14ac:dyDescent="0.25">
      <c r="A34" s="14" t="s">
        <v>46</v>
      </c>
    </row>
    <row r="35" spans="1:1" x14ac:dyDescent="0.25">
      <c r="A35" s="14" t="s">
        <v>47</v>
      </c>
    </row>
    <row r="36" spans="1:1" x14ac:dyDescent="0.25">
      <c r="A36" s="14" t="s">
        <v>48</v>
      </c>
    </row>
    <row r="37" spans="1:1" x14ac:dyDescent="0.25">
      <c r="A37" s="14" t="s">
        <v>49</v>
      </c>
    </row>
    <row r="38" spans="1:1" x14ac:dyDescent="0.25">
      <c r="A38" s="14" t="s">
        <v>50</v>
      </c>
    </row>
    <row r="39" spans="1:1" x14ac:dyDescent="0.25">
      <c r="A39" s="14" t="s">
        <v>51</v>
      </c>
    </row>
    <row r="40" spans="1:1" x14ac:dyDescent="0.25">
      <c r="A40" s="14" t="s">
        <v>52</v>
      </c>
    </row>
    <row r="41" spans="1:1" x14ac:dyDescent="0.25">
      <c r="A41" s="14" t="s">
        <v>53</v>
      </c>
    </row>
    <row r="42" spans="1:1" x14ac:dyDescent="0.25">
      <c r="A42" s="14" t="s">
        <v>54</v>
      </c>
    </row>
    <row r="43" spans="1:1" x14ac:dyDescent="0.25">
      <c r="A43" s="14" t="s">
        <v>55</v>
      </c>
    </row>
    <row r="44" spans="1:1" x14ac:dyDescent="0.25">
      <c r="A44" s="14" t="s">
        <v>56</v>
      </c>
    </row>
    <row r="45" spans="1:1" x14ac:dyDescent="0.25">
      <c r="A45" s="14" t="s">
        <v>57</v>
      </c>
    </row>
    <row r="46" spans="1:1" x14ac:dyDescent="0.25">
      <c r="A46" s="14" t="s">
        <v>58</v>
      </c>
    </row>
    <row r="47" spans="1:1" x14ac:dyDescent="0.25">
      <c r="A47" s="14" t="s">
        <v>59</v>
      </c>
    </row>
    <row r="48" spans="1:1" x14ac:dyDescent="0.25">
      <c r="A48" s="14" t="s">
        <v>60</v>
      </c>
    </row>
    <row r="49" spans="1:1" x14ac:dyDescent="0.25">
      <c r="A49" s="14" t="s">
        <v>61</v>
      </c>
    </row>
    <row r="50" spans="1:1" x14ac:dyDescent="0.25">
      <c r="A50" s="14" t="s">
        <v>62</v>
      </c>
    </row>
    <row r="51" spans="1:1" x14ac:dyDescent="0.25">
      <c r="A51" s="14" t="s">
        <v>63</v>
      </c>
    </row>
    <row r="52" spans="1:1" x14ac:dyDescent="0.25">
      <c r="A52" s="14" t="s">
        <v>64</v>
      </c>
    </row>
    <row r="53" spans="1:1" x14ac:dyDescent="0.25">
      <c r="A53" s="14" t="s">
        <v>65</v>
      </c>
    </row>
    <row r="54" spans="1:1" x14ac:dyDescent="0.25">
      <c r="A54" s="14" t="s">
        <v>66</v>
      </c>
    </row>
    <row r="55" spans="1:1" x14ac:dyDescent="0.25">
      <c r="A55" s="17" t="s">
        <v>67</v>
      </c>
    </row>
    <row r="56" spans="1:1" x14ac:dyDescent="0.25">
      <c r="A56" s="14" t="s">
        <v>68</v>
      </c>
    </row>
    <row r="57" spans="1:1" x14ac:dyDescent="0.25">
      <c r="A57" s="14" t="s">
        <v>69</v>
      </c>
    </row>
    <row r="58" spans="1:1" x14ac:dyDescent="0.25">
      <c r="A58" s="14" t="s">
        <v>70</v>
      </c>
    </row>
    <row r="59" spans="1:1" x14ac:dyDescent="0.25">
      <c r="A59" s="14" t="s">
        <v>71</v>
      </c>
    </row>
    <row r="60" spans="1:1" s="13" customFormat="1" x14ac:dyDescent="0.25">
      <c r="A60" s="14" t="s">
        <v>101</v>
      </c>
    </row>
    <row r="61" spans="1:1" x14ac:dyDescent="0.25">
      <c r="A61" s="14" t="s">
        <v>72</v>
      </c>
    </row>
    <row r="62" spans="1:1" x14ac:dyDescent="0.25">
      <c r="A62" s="14" t="s">
        <v>73</v>
      </c>
    </row>
    <row r="63" spans="1:1" x14ac:dyDescent="0.25">
      <c r="A63" s="17" t="s">
        <v>74</v>
      </c>
    </row>
    <row r="64" spans="1:1" x14ac:dyDescent="0.25">
      <c r="A64" s="14" t="s">
        <v>75</v>
      </c>
    </row>
    <row r="65" spans="1:1" x14ac:dyDescent="0.25">
      <c r="A65" s="14" t="s">
        <v>76</v>
      </c>
    </row>
    <row r="66" spans="1:1" x14ac:dyDescent="0.25">
      <c r="A66" s="14" t="s">
        <v>77</v>
      </c>
    </row>
    <row r="67" spans="1:1" x14ac:dyDescent="0.25">
      <c r="A67" s="14" t="s">
        <v>78</v>
      </c>
    </row>
    <row r="68" spans="1:1" x14ac:dyDescent="0.25">
      <c r="A68" s="14" t="s">
        <v>79</v>
      </c>
    </row>
    <row r="69" spans="1:1" x14ac:dyDescent="0.25">
      <c r="A69" s="14" t="s">
        <v>80</v>
      </c>
    </row>
    <row r="70" spans="1:1" x14ac:dyDescent="0.25">
      <c r="A70" s="14" t="s">
        <v>81</v>
      </c>
    </row>
    <row r="71" spans="1:1" x14ac:dyDescent="0.25">
      <c r="A71" s="14" t="s">
        <v>82</v>
      </c>
    </row>
    <row r="72" spans="1:1" x14ac:dyDescent="0.25">
      <c r="A72" s="14" t="s">
        <v>83</v>
      </c>
    </row>
    <row r="73" spans="1:1" x14ac:dyDescent="0.25">
      <c r="A73" s="14" t="s">
        <v>84</v>
      </c>
    </row>
    <row r="74" spans="1:1" x14ac:dyDescent="0.25">
      <c r="A74" s="14" t="s">
        <v>85</v>
      </c>
    </row>
    <row r="75" spans="1:1" s="13" customFormat="1" x14ac:dyDescent="0.25">
      <c r="A75" s="14" t="s">
        <v>102</v>
      </c>
    </row>
    <row r="76" spans="1:1" x14ac:dyDescent="0.25">
      <c r="A76" s="14" t="s">
        <v>86</v>
      </c>
    </row>
    <row r="77" spans="1:1" x14ac:dyDescent="0.25">
      <c r="A77" s="14" t="s">
        <v>87</v>
      </c>
    </row>
    <row r="78" spans="1:1" x14ac:dyDescent="0.25">
      <c r="A78" s="14" t="s">
        <v>88</v>
      </c>
    </row>
    <row r="79" spans="1:1" x14ac:dyDescent="0.25">
      <c r="A79" s="14" t="s">
        <v>89</v>
      </c>
    </row>
    <row r="80" spans="1:1" x14ac:dyDescent="0.25">
      <c r="A80" s="14" t="s">
        <v>90</v>
      </c>
    </row>
    <row r="81" spans="1:1" x14ac:dyDescent="0.25">
      <c r="A81" s="14" t="s">
        <v>91</v>
      </c>
    </row>
    <row r="82" spans="1:1" x14ac:dyDescent="0.25">
      <c r="A82" s="14" t="s">
        <v>92</v>
      </c>
    </row>
    <row r="83" spans="1:1" x14ac:dyDescent="0.25">
      <c r="A83" s="14" t="s">
        <v>93</v>
      </c>
    </row>
    <row r="84" spans="1:1" x14ac:dyDescent="0.25">
      <c r="A84" s="14" t="s">
        <v>94</v>
      </c>
    </row>
    <row r="85" spans="1:1" x14ac:dyDescent="0.25">
      <c r="A85" s="14" t="s">
        <v>94</v>
      </c>
    </row>
    <row r="86" spans="1:1" x14ac:dyDescent="0.25">
      <c r="A86" s="17" t="s">
        <v>95</v>
      </c>
    </row>
    <row r="87" spans="1:1" x14ac:dyDescent="0.25">
      <c r="A87" s="14" t="s">
        <v>96</v>
      </c>
    </row>
    <row r="88" spans="1:1" x14ac:dyDescent="0.25">
      <c r="A88" s="14" t="s">
        <v>97</v>
      </c>
    </row>
    <row r="89" spans="1:1" x14ac:dyDescent="0.25">
      <c r="A89" s="14" t="s">
        <v>98</v>
      </c>
    </row>
    <row r="90" spans="1:1" x14ac:dyDescent="0.25">
      <c r="A90" s="14" t="s">
        <v>99</v>
      </c>
    </row>
    <row r="91" spans="1:1" ht="15.75" thickBot="1" x14ac:dyDescent="0.3">
      <c r="A91" s="15" t="s">
        <v>100</v>
      </c>
    </row>
    <row r="92" spans="1:1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Click_here_to_choose_SWCD</vt:lpstr>
      <vt:lpstr>SWCD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Dustin.Parks@state.mn.us</dc:creator>
  <cp:lastModifiedBy>Dustin Parks</cp:lastModifiedBy>
  <cp:lastPrinted>2019-02-01T19:07:51Z</cp:lastPrinted>
  <dcterms:created xsi:type="dcterms:W3CDTF">2016-06-16T17:53:28Z</dcterms:created>
  <dcterms:modified xsi:type="dcterms:W3CDTF">2019-02-01T19:48:54Z</dcterms:modified>
</cp:coreProperties>
</file>